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en\Bernhard\Scrum\"/>
    </mc:Choice>
  </mc:AlternateContent>
  <bookViews>
    <workbookView xWindow="0" yWindow="0" windowWidth="17970" windowHeight="6120" activeTab="4"/>
  </bookViews>
  <sheets>
    <sheet name="Konfig" sheetId="1" r:id="rId1"/>
    <sheet name="Sprint 1" sheetId="2" r:id="rId2"/>
    <sheet name="Sprint 2" sheetId="4" r:id="rId3"/>
    <sheet name="Sprint 3" sheetId="5" r:id="rId4"/>
    <sheet name="Auswertung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6" l="1"/>
  <c r="E6" i="6"/>
  <c r="F6" i="6"/>
  <c r="G6" i="6"/>
  <c r="C6" i="6"/>
  <c r="D5" i="6"/>
  <c r="E5" i="6"/>
  <c r="F5" i="6"/>
  <c r="G5" i="6"/>
  <c r="C5" i="6"/>
  <c r="E4" i="6"/>
  <c r="F4" i="6"/>
  <c r="G4" i="6"/>
  <c r="D4" i="6"/>
  <c r="C4" i="6"/>
  <c r="G3" i="6"/>
  <c r="F3" i="6"/>
  <c r="E3" i="6"/>
  <c r="D3" i="6"/>
  <c r="C3" i="6"/>
  <c r="G16" i="5"/>
  <c r="F16" i="5"/>
  <c r="F13" i="5" s="1"/>
  <c r="E16" i="5"/>
  <c r="D16" i="5"/>
  <c r="C16" i="5"/>
  <c r="G15" i="5"/>
  <c r="G13" i="5" s="1"/>
  <c r="F15" i="5"/>
  <c r="E15" i="5"/>
  <c r="D15" i="5"/>
  <c r="C15" i="5"/>
  <c r="G14" i="5"/>
  <c r="F14" i="5"/>
  <c r="E14" i="5"/>
  <c r="D14" i="5"/>
  <c r="C14" i="5"/>
  <c r="E13" i="5"/>
  <c r="G12" i="5"/>
  <c r="F12" i="5"/>
  <c r="E12" i="5"/>
  <c r="D12" i="5"/>
  <c r="C12" i="5"/>
  <c r="G16" i="4"/>
  <c r="F16" i="4"/>
  <c r="E16" i="4"/>
  <c r="D16" i="4"/>
  <c r="C16" i="4"/>
  <c r="G15" i="4"/>
  <c r="F15" i="4"/>
  <c r="F13" i="4" s="1"/>
  <c r="E15" i="4"/>
  <c r="D15" i="4"/>
  <c r="C15" i="4"/>
  <c r="G14" i="4"/>
  <c r="F14" i="4"/>
  <c r="E14" i="4"/>
  <c r="D14" i="4"/>
  <c r="C14" i="4"/>
  <c r="G12" i="4"/>
  <c r="F12" i="4"/>
  <c r="E12" i="4"/>
  <c r="D12" i="4"/>
  <c r="C12" i="4"/>
  <c r="D13" i="5" l="1"/>
  <c r="C13" i="5"/>
  <c r="C13" i="4"/>
  <c r="E13" i="4"/>
  <c r="G13" i="4"/>
  <c r="D13" i="4"/>
  <c r="G16" i="2"/>
  <c r="F16" i="2"/>
  <c r="E16" i="2"/>
  <c r="D16" i="2"/>
  <c r="G15" i="2"/>
  <c r="G13" i="2" s="1"/>
  <c r="F15" i="2"/>
  <c r="E15" i="2"/>
  <c r="D15" i="2"/>
  <c r="C16" i="2"/>
  <c r="C15" i="2"/>
  <c r="G14" i="2"/>
  <c r="F14" i="2"/>
  <c r="E14" i="2"/>
  <c r="D14" i="2"/>
  <c r="C12" i="2"/>
  <c r="C14" i="2"/>
  <c r="G12" i="2"/>
  <c r="F12" i="2"/>
  <c r="E12" i="2"/>
  <c r="D12" i="2"/>
  <c r="F13" i="2" l="1"/>
  <c r="E13" i="2"/>
  <c r="C13" i="2"/>
  <c r="D13" i="2"/>
</calcChain>
</file>

<file path=xl/sharedStrings.xml><?xml version="1.0" encoding="utf-8"?>
<sst xmlns="http://schemas.openxmlformats.org/spreadsheetml/2006/main" count="53" uniqueCount="24">
  <si>
    <t>Aspekte</t>
  </si>
  <si>
    <t>Commitment</t>
  </si>
  <si>
    <t>Fokus</t>
  </si>
  <si>
    <t>Offenheit</t>
  </si>
  <si>
    <t>Respekt</t>
  </si>
  <si>
    <t>Mut</t>
  </si>
  <si>
    <t>Teammitglied 1</t>
  </si>
  <si>
    <t>Teammitglied 2</t>
  </si>
  <si>
    <t>Teammitglied 3</t>
  </si>
  <si>
    <t>Teammitglied 4</t>
  </si>
  <si>
    <t>Teammitglied 5</t>
  </si>
  <si>
    <t>Teammitglied 6</t>
  </si>
  <si>
    <t>Teammitglied 7</t>
  </si>
  <si>
    <t>Teammitglied 8</t>
  </si>
  <si>
    <t>Teammitglied 9</t>
  </si>
  <si>
    <t>Teammitglied 10</t>
  </si>
  <si>
    <t>Einigkeit</t>
  </si>
  <si>
    <t>Max</t>
  </si>
  <si>
    <t>Min</t>
  </si>
  <si>
    <t>Durchschnitt</t>
  </si>
  <si>
    <t>Sprint</t>
  </si>
  <si>
    <t>Sprint 1</t>
  </si>
  <si>
    <t>Sprint 2</t>
  </si>
  <si>
    <t>Sprint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</si>
</sst>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0" xfId="0" applyFont="1" applyAlignment="1">
      <alignment textRotation="90"/>
    </xf>
    <xf numFmtId="164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Teamradar</a:t>
            </a:r>
          </a:p>
        </c:rich>
      </c:tx>
      <c:layout>
        <c:manualLayout>
          <c:xMode val="edge"/>
          <c:yMode val="edge"/>
          <c:x val="0.45205957883923986"/>
          <c:y val="8.4388185654008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881194165059107"/>
          <c:y val="0.14502608060068442"/>
          <c:w val="0.58418402630333766"/>
          <c:h val="0.79986378284992854"/>
        </c:manualLayout>
      </c:layout>
      <c:radarChart>
        <c:radarStyle val="marker"/>
        <c:varyColors val="0"/>
        <c:ser>
          <c:idx val="0"/>
          <c:order val="0"/>
          <c:tx>
            <c:strRef>
              <c:f>'Sprint 1'!$B$14</c:f>
              <c:strCache>
                <c:ptCount val="1"/>
                <c:pt idx="0">
                  <c:v>Durchschnitt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'Sprint 1'!$C$12:$G$12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1'!$C$14:$G$14</c:f>
              <c:numCache>
                <c:formatCode>0.0</c:formatCode>
                <c:ptCount val="5"/>
                <c:pt idx="0">
                  <c:v>2.1111111111111112</c:v>
                </c:pt>
                <c:pt idx="1">
                  <c:v>3.1111111111111112</c:v>
                </c:pt>
                <c:pt idx="2">
                  <c:v>2.8888888888888888</c:v>
                </c:pt>
                <c:pt idx="3">
                  <c:v>1.3571428571428572</c:v>
                </c:pt>
                <c:pt idx="4">
                  <c:v>2.6666666666666665</c:v>
                </c:pt>
              </c:numCache>
            </c:numRef>
          </c:val>
        </c:ser>
        <c:ser>
          <c:idx val="1"/>
          <c:order val="1"/>
          <c:tx>
            <c:strRef>
              <c:f>'Sprint 1'!$B$15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'Sprint 1'!$C$12:$G$12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1'!$C$15:$G$15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'Sprint 1'!$B$16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'Sprint 1'!$C$12:$G$12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1'!$C$16:$G$16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6492384"/>
        <c:axId val="-1496484224"/>
      </c:radarChart>
      <c:catAx>
        <c:axId val="-1496492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6484224"/>
        <c:crosses val="autoZero"/>
        <c:auto val="1"/>
        <c:lblAlgn val="ctr"/>
        <c:lblOffset val="100"/>
        <c:noMultiLvlLbl val="0"/>
      </c:catAx>
      <c:valAx>
        <c:axId val="-14964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64923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267441531287785"/>
          <c:y val="0.46438818565400841"/>
          <c:w val="0.20506703226041276"/>
          <c:h val="0.171238025626543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Teamradar</a:t>
            </a:r>
          </a:p>
        </c:rich>
      </c:tx>
      <c:layout>
        <c:manualLayout>
          <c:xMode val="edge"/>
          <c:yMode val="edge"/>
          <c:x val="0.45205957883923986"/>
          <c:y val="8.4388185654008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2881194165059107"/>
          <c:y val="0.14502608060068442"/>
          <c:w val="0.58418402630333766"/>
          <c:h val="0.79986378284992854"/>
        </c:manualLayout>
      </c:layout>
      <c:radarChart>
        <c:radarStyle val="marker"/>
        <c:varyColors val="0"/>
        <c:ser>
          <c:idx val="0"/>
          <c:order val="0"/>
          <c:tx>
            <c:strRef>
              <c:f>'Sprint 2'!$B$14</c:f>
              <c:strCache>
                <c:ptCount val="1"/>
                <c:pt idx="0">
                  <c:v>Durchschnitt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'Sprint 2'!$C$12:$G$12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2'!$C$14:$G$14</c:f>
              <c:numCache>
                <c:formatCode>0.0</c:formatCode>
                <c:ptCount val="5"/>
                <c:pt idx="0">
                  <c:v>2.4444444444444446</c:v>
                </c:pt>
                <c:pt idx="1">
                  <c:v>3.2222222222222223</c:v>
                </c:pt>
                <c:pt idx="2">
                  <c:v>2.4444444444444446</c:v>
                </c:pt>
                <c:pt idx="3">
                  <c:v>1.5</c:v>
                </c:pt>
                <c:pt idx="4">
                  <c:v>2.9166666666666665</c:v>
                </c:pt>
              </c:numCache>
            </c:numRef>
          </c:val>
        </c:ser>
        <c:ser>
          <c:idx val="1"/>
          <c:order val="1"/>
          <c:tx>
            <c:strRef>
              <c:f>'Sprint 2'!$B$15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'Sprint 2'!$C$12:$G$12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2'!$C$15:$G$15</c:f>
              <c:numCache>
                <c:formatCode>General</c:formatCode>
                <c:ptCount val="5"/>
                <c:pt idx="0">
                  <c:v>3.5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'Sprint 2'!$B$16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'Sprint 2'!$C$12:$G$12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2'!$C$16:$G$16</c:f>
              <c:numCache>
                <c:formatCode>General</c:formatCode>
                <c:ptCount val="5"/>
                <c:pt idx="0">
                  <c:v>1.5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'Sprint 1'!$B$14</c:f>
              <c:strCache>
                <c:ptCount val="1"/>
                <c:pt idx="0">
                  <c:v>Durchschnitt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'Sprint 1'!$C$14:$G$14</c:f>
              <c:numCache>
                <c:formatCode>0.0</c:formatCode>
                <c:ptCount val="5"/>
                <c:pt idx="0">
                  <c:v>2.1111111111111112</c:v>
                </c:pt>
                <c:pt idx="1">
                  <c:v>3.1111111111111112</c:v>
                </c:pt>
                <c:pt idx="2">
                  <c:v>2.8888888888888888</c:v>
                </c:pt>
                <c:pt idx="3">
                  <c:v>1.3571428571428572</c:v>
                </c:pt>
                <c:pt idx="4">
                  <c:v>2.6666666666666665</c:v>
                </c:pt>
              </c:numCache>
            </c:numRef>
          </c:val>
        </c:ser>
        <c:ser>
          <c:idx val="4"/>
          <c:order val="4"/>
          <c:tx>
            <c:strRef>
              <c:f>'Sprint 1'!$B$15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'Sprint 1'!$C$15:$G$15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'Sprint 1'!$B$16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solidFill>
                <a:srgbClr val="FFFF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'Sprint 1'!$C$16:$G$16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6495648"/>
        <c:axId val="-1496494560"/>
      </c:radarChart>
      <c:catAx>
        <c:axId val="-149649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6494560"/>
        <c:crosses val="autoZero"/>
        <c:auto val="1"/>
        <c:lblAlgn val="ctr"/>
        <c:lblOffset val="100"/>
        <c:noMultiLvlLbl val="0"/>
      </c:catAx>
      <c:valAx>
        <c:axId val="-149649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64956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12998798878973"/>
          <c:y val="0.53471167369901551"/>
          <c:w val="0.20294448556026029"/>
          <c:h val="0.18530272323554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Teamradar</a:t>
            </a:r>
          </a:p>
        </c:rich>
      </c:tx>
      <c:layout>
        <c:manualLayout>
          <c:xMode val="edge"/>
          <c:yMode val="edge"/>
          <c:x val="0.45205957883923986"/>
          <c:y val="8.43881856540084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4113859804504406"/>
          <c:y val="0.14502608060068442"/>
          <c:w val="0.58418402630333766"/>
          <c:h val="0.79986378284992854"/>
        </c:manualLayout>
      </c:layout>
      <c:radarChart>
        <c:radarStyle val="marker"/>
        <c:varyColors val="0"/>
        <c:ser>
          <c:idx val="0"/>
          <c:order val="0"/>
          <c:tx>
            <c:strRef>
              <c:f>'Sprint 3'!$B$14</c:f>
              <c:strCache>
                <c:ptCount val="1"/>
                <c:pt idx="0">
                  <c:v>Durchschnitt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'Sprint 3'!$C$12:$G$12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3'!$C$14:$G$14</c:f>
              <c:numCache>
                <c:formatCode>0.0</c:formatCode>
                <c:ptCount val="5"/>
                <c:pt idx="0">
                  <c:v>2.6111111111111112</c:v>
                </c:pt>
                <c:pt idx="1">
                  <c:v>3</c:v>
                </c:pt>
                <c:pt idx="2">
                  <c:v>2.6666666666666665</c:v>
                </c:pt>
                <c:pt idx="3">
                  <c:v>1.7857142857142858</c:v>
                </c:pt>
                <c:pt idx="4">
                  <c:v>3.0833333333333335</c:v>
                </c:pt>
              </c:numCache>
            </c:numRef>
          </c:val>
        </c:ser>
        <c:ser>
          <c:idx val="1"/>
          <c:order val="1"/>
          <c:tx>
            <c:strRef>
              <c:f>'Sprint 3'!$B$15</c:f>
              <c:strCache>
                <c:ptCount val="1"/>
                <c:pt idx="0">
                  <c:v>Max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'Sprint 3'!$C$12:$G$12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3'!$C$15:$G$15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4.25</c:v>
                </c:pt>
              </c:numCache>
            </c:numRef>
          </c:val>
        </c:ser>
        <c:ser>
          <c:idx val="2"/>
          <c:order val="2"/>
          <c:tx>
            <c:strRef>
              <c:f>'Sprint 3'!$B$16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'Sprint 3'!$C$12:$G$12</c:f>
              <c:strCache>
                <c:ptCount val="5"/>
                <c:pt idx="0">
                  <c:v>Commitment</c:v>
                </c:pt>
                <c:pt idx="1">
                  <c:v>Fokus</c:v>
                </c:pt>
                <c:pt idx="2">
                  <c:v>Offenheit</c:v>
                </c:pt>
                <c:pt idx="3">
                  <c:v>Respekt</c:v>
                </c:pt>
                <c:pt idx="4">
                  <c:v>Mut</c:v>
                </c:pt>
              </c:strCache>
            </c:strRef>
          </c:cat>
          <c:val>
            <c:numRef>
              <c:f>'Sprint 3'!$C$16:$G$16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strRef>
              <c:f>'Sprint 2'!$B$14</c:f>
              <c:strCache>
                <c:ptCount val="1"/>
                <c:pt idx="0">
                  <c:v>Durchschnitt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'Sprint 2'!$C$14:$G$14</c:f>
              <c:numCache>
                <c:formatCode>0.0</c:formatCode>
                <c:ptCount val="5"/>
                <c:pt idx="0">
                  <c:v>2.4444444444444446</c:v>
                </c:pt>
                <c:pt idx="1">
                  <c:v>3.2222222222222223</c:v>
                </c:pt>
                <c:pt idx="2">
                  <c:v>2.4444444444444446</c:v>
                </c:pt>
                <c:pt idx="3">
                  <c:v>1.5</c:v>
                </c:pt>
                <c:pt idx="4">
                  <c:v>2.9166666666666665</c:v>
                </c:pt>
              </c:numCache>
            </c:numRef>
          </c:val>
        </c:ser>
        <c:ser>
          <c:idx val="4"/>
          <c:order val="4"/>
          <c:tx>
            <c:strRef>
              <c:f>'Sprint 2'!$B$15</c:f>
              <c:strCache>
                <c:ptCount val="1"/>
                <c:pt idx="0">
                  <c:v>Max</c:v>
                </c:pt>
              </c:strCache>
            </c:strRef>
          </c:tx>
          <c:spPr>
            <a:ln w="25400" cap="rnd">
              <a:solidFill>
                <a:srgbClr val="7030A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'Sprint 2'!$C$15:$G$15</c:f>
              <c:numCache>
                <c:formatCode>General</c:formatCode>
                <c:ptCount val="5"/>
                <c:pt idx="0">
                  <c:v>3.5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4.25</c:v>
                </c:pt>
              </c:numCache>
            </c:numRef>
          </c:val>
        </c:ser>
        <c:ser>
          <c:idx val="5"/>
          <c:order val="5"/>
          <c:tx>
            <c:strRef>
              <c:f>'Sprint 2'!$B$16</c:f>
              <c:strCache>
                <c:ptCount val="1"/>
                <c:pt idx="0">
                  <c:v>Min</c:v>
                </c:pt>
              </c:strCache>
            </c:strRef>
          </c:tx>
          <c:spPr>
            <a:ln w="25400" cap="rnd">
              <a:solidFill>
                <a:srgbClr val="FFFF00"/>
              </a:solidFill>
              <a:prstDash val="sysDot"/>
              <a:round/>
            </a:ln>
            <a:effectLst/>
          </c:spPr>
          <c:marker>
            <c:symbol val="none"/>
          </c:marker>
          <c:val>
            <c:numRef>
              <c:f>'Sprint 2'!$C$16:$G$16</c:f>
              <c:numCache>
                <c:formatCode>General</c:formatCode>
                <c:ptCount val="5"/>
                <c:pt idx="0">
                  <c:v>1.5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6494016"/>
        <c:axId val="-1414627552"/>
      </c:radarChart>
      <c:catAx>
        <c:axId val="-149649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14627552"/>
        <c:crosses val="autoZero"/>
        <c:auto val="1"/>
        <c:lblAlgn val="ctr"/>
        <c:lblOffset val="100"/>
        <c:noMultiLvlLbl val="0"/>
      </c:catAx>
      <c:valAx>
        <c:axId val="-141462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964940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6212998798878973"/>
          <c:y val="0.53471167369901551"/>
          <c:w val="0.20294448556026029"/>
          <c:h val="0.18530272323554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Durchschnittswerte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6.5852686135752014E-2"/>
          <c:y val="0.18097222222222226"/>
          <c:w val="0.76326123791488087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Auswertung!$C$3</c:f>
              <c:strCache>
                <c:ptCount val="1"/>
                <c:pt idx="0">
                  <c:v>Commitment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Auswertung!$B$4:$B$6</c:f>
              <c:strCache>
                <c:ptCount val="3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</c:strCache>
            </c:strRef>
          </c:cat>
          <c:val>
            <c:numRef>
              <c:f>Auswertung!$C$4:$C$6</c:f>
              <c:numCache>
                <c:formatCode>0.0</c:formatCode>
                <c:ptCount val="3"/>
                <c:pt idx="0">
                  <c:v>2.1111111111111112</c:v>
                </c:pt>
                <c:pt idx="1">
                  <c:v>2.4444444444444446</c:v>
                </c:pt>
                <c:pt idx="2">
                  <c:v>2.6111111111111112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Auswertung!$D$3</c:f>
              <c:strCache>
                <c:ptCount val="1"/>
                <c:pt idx="0">
                  <c:v>Fokus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Auswertung!$B$4:$B$6</c:f>
              <c:strCache>
                <c:ptCount val="3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</c:strCache>
            </c:strRef>
          </c:cat>
          <c:val>
            <c:numRef>
              <c:f>Auswertung!$D$4:$D$6</c:f>
              <c:numCache>
                <c:formatCode>0.0</c:formatCode>
                <c:ptCount val="3"/>
                <c:pt idx="0">
                  <c:v>3.1111111111111112</c:v>
                </c:pt>
                <c:pt idx="1">
                  <c:v>3.2222222222222223</c:v>
                </c:pt>
                <c:pt idx="2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Auswertung!$E$3</c:f>
              <c:strCache>
                <c:ptCount val="1"/>
                <c:pt idx="0">
                  <c:v>Offenheit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Auswertung!$B$4:$B$6</c:f>
              <c:strCache>
                <c:ptCount val="3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</c:strCache>
            </c:strRef>
          </c:cat>
          <c:val>
            <c:numRef>
              <c:f>Auswertung!$E$4:$E$6</c:f>
              <c:numCache>
                <c:formatCode>0.0</c:formatCode>
                <c:ptCount val="3"/>
                <c:pt idx="0">
                  <c:v>2.8888888888888888</c:v>
                </c:pt>
                <c:pt idx="1">
                  <c:v>2.4444444444444446</c:v>
                </c:pt>
                <c:pt idx="2">
                  <c:v>2.6666666666666665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Auswertung!$F$3</c:f>
              <c:strCache>
                <c:ptCount val="1"/>
                <c:pt idx="0">
                  <c:v>Respekt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Auswertung!$B$4:$B$6</c:f>
              <c:strCache>
                <c:ptCount val="3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</c:strCache>
            </c:strRef>
          </c:cat>
          <c:val>
            <c:numRef>
              <c:f>Auswertung!$F$4:$F$6</c:f>
              <c:numCache>
                <c:formatCode>0.0</c:formatCode>
                <c:ptCount val="3"/>
                <c:pt idx="0">
                  <c:v>1.3571428571428572</c:v>
                </c:pt>
                <c:pt idx="1">
                  <c:v>1.5</c:v>
                </c:pt>
                <c:pt idx="2">
                  <c:v>1.7857142857142858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Auswertung!$G$3</c:f>
              <c:strCache>
                <c:ptCount val="1"/>
                <c:pt idx="0">
                  <c:v>Mut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Auswertung!$B$4:$B$6</c:f>
              <c:strCache>
                <c:ptCount val="3"/>
                <c:pt idx="0">
                  <c:v>Sprint 1</c:v>
                </c:pt>
                <c:pt idx="1">
                  <c:v>Sprint 2</c:v>
                </c:pt>
                <c:pt idx="2">
                  <c:v>Sprint 3</c:v>
                </c:pt>
              </c:strCache>
            </c:strRef>
          </c:cat>
          <c:val>
            <c:numRef>
              <c:f>Auswertung!$G$4:$G$6</c:f>
              <c:numCache>
                <c:formatCode>0.0</c:formatCode>
                <c:ptCount val="3"/>
                <c:pt idx="0">
                  <c:v>2.6666666666666665</c:v>
                </c:pt>
                <c:pt idx="1">
                  <c:v>2.9166666666666665</c:v>
                </c:pt>
                <c:pt idx="2">
                  <c:v>3.0833333333333335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14628096"/>
        <c:axId val="-1414631904"/>
      </c:lineChart>
      <c:catAx>
        <c:axId val="-141462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14631904"/>
        <c:crosses val="autoZero"/>
        <c:auto val="1"/>
        <c:lblAlgn val="ctr"/>
        <c:lblOffset val="100"/>
        <c:noMultiLvlLbl val="0"/>
      </c:catAx>
      <c:valAx>
        <c:axId val="-141463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41462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142875</xdr:rowOff>
    </xdr:from>
    <xdr:to>
      <xdr:col>16</xdr:col>
      <xdr:colOff>161925</xdr:colOff>
      <xdr:row>21</xdr:row>
      <xdr:rowOff>180975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142875</xdr:rowOff>
    </xdr:from>
    <xdr:to>
      <xdr:col>16</xdr:col>
      <xdr:colOff>161925</xdr:colOff>
      <xdr:row>21</xdr:row>
      <xdr:rowOff>180975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209550</xdr:colOff>
      <xdr:row>0</xdr:row>
      <xdr:rowOff>152400</xdr:rowOff>
    </xdr:from>
    <xdr:to>
      <xdr:col>18</xdr:col>
      <xdr:colOff>295275</xdr:colOff>
      <xdr:row>21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185737</xdr:rowOff>
    </xdr:from>
    <xdr:to>
      <xdr:col>15</xdr:col>
      <xdr:colOff>85725</xdr:colOff>
      <xdr:row>15</xdr:row>
      <xdr:rowOff>71437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s="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R15" sqref="R15"/>
    </sheetView>
  </sheetViews>
  <sheetFormatPr baseColWidth="10" defaultRowHeight="15" x14ac:dyDescent="0.25"/>
  <cols>
    <col min="1" max="1" width="3.42578125" customWidth="1"/>
    <col min="2" max="2" width="15.7109375" bestFit="1" customWidth="1"/>
    <col min="3" max="7" width="3.7109375" bestFit="1" customWidth="1"/>
  </cols>
  <sheetData>
    <row r="2" spans="2:7" x14ac:dyDescent="0.25">
      <c r="B2" t="s">
        <v>6</v>
      </c>
      <c r="C2" s="2">
        <v>1</v>
      </c>
      <c r="D2" s="2">
        <v>5</v>
      </c>
      <c r="E2" s="2">
        <v>1</v>
      </c>
      <c r="F2" s="2">
        <v>0.5</v>
      </c>
      <c r="G2" s="2">
        <v>2</v>
      </c>
    </row>
    <row r="3" spans="2:7" x14ac:dyDescent="0.25">
      <c r="B3" t="s">
        <v>7</v>
      </c>
      <c r="C3" s="2">
        <v>3</v>
      </c>
      <c r="D3" s="2">
        <v>5</v>
      </c>
      <c r="E3" s="2">
        <v>3</v>
      </c>
      <c r="F3" s="2">
        <v>0.5</v>
      </c>
      <c r="G3" s="2">
        <v>2</v>
      </c>
    </row>
    <row r="4" spans="2:7" x14ac:dyDescent="0.25">
      <c r="B4" t="s">
        <v>8</v>
      </c>
      <c r="C4" s="2">
        <v>3</v>
      </c>
      <c r="D4" s="2">
        <v>1</v>
      </c>
      <c r="E4" s="2">
        <v>1</v>
      </c>
      <c r="F4" s="2">
        <v>1.5</v>
      </c>
      <c r="G4" s="2">
        <v>2</v>
      </c>
    </row>
    <row r="5" spans="2:7" x14ac:dyDescent="0.25">
      <c r="B5" t="s">
        <v>9</v>
      </c>
      <c r="C5" s="2">
        <v>1</v>
      </c>
      <c r="D5" s="2">
        <v>4</v>
      </c>
      <c r="E5" s="2">
        <v>3</v>
      </c>
      <c r="F5" s="2">
        <v>1</v>
      </c>
      <c r="G5" s="2">
        <v>2</v>
      </c>
    </row>
    <row r="6" spans="2:7" x14ac:dyDescent="0.25">
      <c r="B6" t="s">
        <v>10</v>
      </c>
      <c r="C6" s="2">
        <v>3</v>
      </c>
      <c r="D6" s="2">
        <v>4</v>
      </c>
      <c r="E6" s="2">
        <v>3</v>
      </c>
      <c r="F6" s="2">
        <v>2</v>
      </c>
      <c r="G6" s="2">
        <v>3</v>
      </c>
    </row>
    <row r="7" spans="2:7" x14ac:dyDescent="0.25">
      <c r="B7" t="s">
        <v>11</v>
      </c>
      <c r="C7" s="2">
        <v>1</v>
      </c>
      <c r="D7" s="2">
        <v>4</v>
      </c>
      <c r="E7" s="2">
        <v>3</v>
      </c>
      <c r="F7" s="2">
        <v>2</v>
      </c>
      <c r="G7" s="2">
        <v>3</v>
      </c>
    </row>
    <row r="8" spans="2:7" x14ac:dyDescent="0.25">
      <c r="B8" t="s">
        <v>12</v>
      </c>
      <c r="C8" s="2">
        <v>3</v>
      </c>
      <c r="D8" s="2">
        <v>1</v>
      </c>
      <c r="E8" s="2">
        <v>4</v>
      </c>
      <c r="F8" s="2">
        <v>2</v>
      </c>
      <c r="G8" s="2">
        <v>3</v>
      </c>
    </row>
    <row r="9" spans="2:7" x14ac:dyDescent="0.25">
      <c r="B9" t="s">
        <v>13</v>
      </c>
      <c r="C9" s="2">
        <v>2</v>
      </c>
      <c r="D9" s="2">
        <v>3</v>
      </c>
      <c r="E9" s="2">
        <v>5</v>
      </c>
      <c r="F9" s="2"/>
      <c r="G9" s="2">
        <v>3</v>
      </c>
    </row>
    <row r="10" spans="2:7" x14ac:dyDescent="0.25">
      <c r="B10" t="s">
        <v>14</v>
      </c>
      <c r="C10" s="2">
        <v>2</v>
      </c>
      <c r="D10" s="2">
        <v>1</v>
      </c>
      <c r="E10" s="2">
        <v>3</v>
      </c>
      <c r="F10" s="2"/>
      <c r="G10" s="2">
        <v>4</v>
      </c>
    </row>
    <row r="11" spans="2:7" x14ac:dyDescent="0.25">
      <c r="B11" t="s">
        <v>15</v>
      </c>
      <c r="C11" s="2"/>
      <c r="D11" s="2"/>
      <c r="E11" s="2"/>
      <c r="F11" s="2"/>
      <c r="G11" s="2"/>
    </row>
    <row r="12" spans="2:7" ht="67.5" x14ac:dyDescent="0.25">
      <c r="C12" s="3" t="str">
        <f>Konfig!A2</f>
        <v>Commitment</v>
      </c>
      <c r="D12" s="3" t="str">
        <f>Konfig!A3</f>
        <v>Fokus</v>
      </c>
      <c r="E12" s="3" t="str">
        <f>Konfig!A4</f>
        <v>Offenheit</v>
      </c>
      <c r="F12" s="3" t="str">
        <f>Konfig!A5</f>
        <v>Respekt</v>
      </c>
      <c r="G12" s="3" t="str">
        <f>Konfig!A6</f>
        <v>Mut</v>
      </c>
    </row>
    <row r="13" spans="2:7" x14ac:dyDescent="0.25">
      <c r="B13" s="2" t="s">
        <v>16</v>
      </c>
      <c r="C13" s="2">
        <f>100-(100*(C15-C16)/5)</f>
        <v>60</v>
      </c>
      <c r="D13" s="2">
        <f t="shared" ref="D13:G13" si="0">100-(100*(D15-D16)/5)</f>
        <v>20</v>
      </c>
      <c r="E13" s="2">
        <f t="shared" si="0"/>
        <v>20</v>
      </c>
      <c r="F13" s="2">
        <f t="shared" si="0"/>
        <v>70</v>
      </c>
      <c r="G13" s="2">
        <f t="shared" si="0"/>
        <v>60</v>
      </c>
    </row>
    <row r="14" spans="2:7" x14ac:dyDescent="0.25">
      <c r="B14" s="2" t="s">
        <v>19</v>
      </c>
      <c r="C14" s="4">
        <f>AVERAGE(C2:C11)</f>
        <v>2.1111111111111112</v>
      </c>
      <c r="D14" s="4">
        <f t="shared" ref="D14:G14" si="1">AVERAGE(D2:D11)</f>
        <v>3.1111111111111112</v>
      </c>
      <c r="E14" s="4">
        <f t="shared" si="1"/>
        <v>2.8888888888888888</v>
      </c>
      <c r="F14" s="4">
        <f t="shared" si="1"/>
        <v>1.3571428571428572</v>
      </c>
      <c r="G14" s="4">
        <f t="shared" si="1"/>
        <v>2.6666666666666665</v>
      </c>
    </row>
    <row r="15" spans="2:7" x14ac:dyDescent="0.25">
      <c r="B15" s="2" t="s">
        <v>17</v>
      </c>
      <c r="C15" s="2">
        <f>MAX(C2:C11)</f>
        <v>3</v>
      </c>
      <c r="D15" s="2">
        <f t="shared" ref="D15:G15" si="2">MAX(D2:D11)</f>
        <v>5</v>
      </c>
      <c r="E15" s="2">
        <f t="shared" si="2"/>
        <v>5</v>
      </c>
      <c r="F15" s="2">
        <f t="shared" si="2"/>
        <v>2</v>
      </c>
      <c r="G15" s="2">
        <f t="shared" si="2"/>
        <v>4</v>
      </c>
    </row>
    <row r="16" spans="2:7" x14ac:dyDescent="0.25">
      <c r="B16" s="2" t="s">
        <v>18</v>
      </c>
      <c r="C16" s="2">
        <f>MIN(C2:C11)</f>
        <v>1</v>
      </c>
      <c r="D16" s="2">
        <f t="shared" ref="D16:G16" si="3">MIN(D2:D11)</f>
        <v>1</v>
      </c>
      <c r="E16" s="2">
        <f t="shared" si="3"/>
        <v>1</v>
      </c>
      <c r="F16" s="2">
        <f t="shared" si="3"/>
        <v>0.5</v>
      </c>
      <c r="G16" s="2">
        <f t="shared" si="3"/>
        <v>2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workbookViewId="0">
      <selection activeCell="G11" sqref="G11"/>
    </sheetView>
  </sheetViews>
  <sheetFormatPr baseColWidth="10" defaultRowHeight="15" x14ac:dyDescent="0.25"/>
  <cols>
    <col min="1" max="1" width="3.42578125" customWidth="1"/>
    <col min="2" max="2" width="15.7109375" bestFit="1" customWidth="1"/>
    <col min="3" max="7" width="3.7109375" bestFit="1" customWidth="1"/>
  </cols>
  <sheetData>
    <row r="2" spans="2:7" x14ac:dyDescent="0.25">
      <c r="B2" s="2" t="s">
        <v>6</v>
      </c>
      <c r="C2" s="2">
        <v>2</v>
      </c>
      <c r="D2" s="2">
        <v>5</v>
      </c>
      <c r="E2" s="2">
        <v>1</v>
      </c>
      <c r="F2" s="2">
        <v>1</v>
      </c>
      <c r="G2" s="2">
        <v>2</v>
      </c>
    </row>
    <row r="3" spans="2:7" x14ac:dyDescent="0.25">
      <c r="B3" s="2" t="s">
        <v>7</v>
      </c>
      <c r="C3" s="2">
        <v>3</v>
      </c>
      <c r="D3" s="2">
        <v>5</v>
      </c>
      <c r="E3" s="2">
        <v>3</v>
      </c>
      <c r="F3" s="2">
        <v>1</v>
      </c>
      <c r="G3" s="2">
        <v>2</v>
      </c>
    </row>
    <row r="4" spans="2:7" x14ac:dyDescent="0.25">
      <c r="B4" s="2" t="s">
        <v>8</v>
      </c>
      <c r="C4" s="2">
        <v>3.5</v>
      </c>
      <c r="D4" s="2">
        <v>1</v>
      </c>
      <c r="E4" s="2">
        <v>1</v>
      </c>
      <c r="F4" s="2">
        <v>1.5</v>
      </c>
      <c r="G4" s="2">
        <v>2</v>
      </c>
    </row>
    <row r="5" spans="2:7" x14ac:dyDescent="0.25">
      <c r="B5" s="2" t="s">
        <v>9</v>
      </c>
      <c r="C5" s="2">
        <v>2.5</v>
      </c>
      <c r="D5" s="2">
        <v>4</v>
      </c>
      <c r="E5" s="2">
        <v>3</v>
      </c>
      <c r="F5" s="2">
        <v>1</v>
      </c>
      <c r="G5" s="2">
        <v>3</v>
      </c>
    </row>
    <row r="6" spans="2:7" x14ac:dyDescent="0.25">
      <c r="B6" s="2" t="s">
        <v>10</v>
      </c>
      <c r="C6" s="2">
        <v>2.5</v>
      </c>
      <c r="D6" s="2">
        <v>4</v>
      </c>
      <c r="E6" s="2">
        <v>2</v>
      </c>
      <c r="F6" s="2">
        <v>2</v>
      </c>
      <c r="G6" s="2">
        <v>3</v>
      </c>
    </row>
    <row r="7" spans="2:7" x14ac:dyDescent="0.25">
      <c r="B7" s="2" t="s">
        <v>11</v>
      </c>
      <c r="C7" s="2">
        <v>1.5</v>
      </c>
      <c r="D7" s="2">
        <v>4</v>
      </c>
      <c r="E7" s="2">
        <v>3</v>
      </c>
      <c r="F7" s="2">
        <v>2</v>
      </c>
      <c r="G7" s="2">
        <v>4</v>
      </c>
    </row>
    <row r="8" spans="2:7" x14ac:dyDescent="0.25">
      <c r="B8" s="2" t="s">
        <v>12</v>
      </c>
      <c r="C8" s="2">
        <v>3</v>
      </c>
      <c r="D8" s="2">
        <v>2</v>
      </c>
      <c r="E8" s="2">
        <v>4</v>
      </c>
      <c r="F8" s="2">
        <v>2</v>
      </c>
      <c r="G8" s="2">
        <v>3</v>
      </c>
    </row>
    <row r="9" spans="2:7" x14ac:dyDescent="0.25">
      <c r="B9" s="2" t="s">
        <v>13</v>
      </c>
      <c r="C9" s="2">
        <v>2</v>
      </c>
      <c r="D9" s="2">
        <v>2</v>
      </c>
      <c r="E9" s="2">
        <v>2</v>
      </c>
      <c r="F9" s="2"/>
      <c r="G9" s="2">
        <v>3</v>
      </c>
    </row>
    <row r="10" spans="2:7" x14ac:dyDescent="0.25">
      <c r="B10" s="2" t="s">
        <v>14</v>
      </c>
      <c r="C10" s="2">
        <v>2</v>
      </c>
      <c r="D10" s="2">
        <v>2</v>
      </c>
      <c r="E10" s="2">
        <v>3</v>
      </c>
      <c r="F10" s="2"/>
      <c r="G10" s="2">
        <v>4.25</v>
      </c>
    </row>
    <row r="11" spans="2:7" x14ac:dyDescent="0.25">
      <c r="B11" s="2" t="s">
        <v>15</v>
      </c>
      <c r="C11" s="2"/>
      <c r="D11" s="2"/>
      <c r="E11" s="2"/>
      <c r="F11" s="2"/>
      <c r="G11" s="2"/>
    </row>
    <row r="12" spans="2:7" ht="67.5" x14ac:dyDescent="0.25">
      <c r="C12" s="3" t="str">
        <f>Konfig!A2</f>
        <v>Commitment</v>
      </c>
      <c r="D12" s="3" t="str">
        <f>Konfig!A3</f>
        <v>Fokus</v>
      </c>
      <c r="E12" s="3" t="str">
        <f>Konfig!A4</f>
        <v>Offenheit</v>
      </c>
      <c r="F12" s="3" t="str">
        <f>Konfig!A5</f>
        <v>Respekt</v>
      </c>
      <c r="G12" s="3" t="str">
        <f>Konfig!A6</f>
        <v>Mut</v>
      </c>
    </row>
    <row r="13" spans="2:7" x14ac:dyDescent="0.25">
      <c r="B13" s="2" t="s">
        <v>16</v>
      </c>
      <c r="C13" s="2">
        <f>100-(100*(C15-C16)/5)</f>
        <v>60</v>
      </c>
      <c r="D13" s="2">
        <f t="shared" ref="D13:G13" si="0">100-(100*(D15-D16)/5)</f>
        <v>20</v>
      </c>
      <c r="E13" s="2">
        <f t="shared" si="0"/>
        <v>40</v>
      </c>
      <c r="F13" s="2">
        <f t="shared" si="0"/>
        <v>80</v>
      </c>
      <c r="G13" s="2">
        <f t="shared" si="0"/>
        <v>55</v>
      </c>
    </row>
    <row r="14" spans="2:7" x14ac:dyDescent="0.25">
      <c r="B14" s="2" t="s">
        <v>19</v>
      </c>
      <c r="C14" s="4">
        <f>AVERAGE(C2:C11)</f>
        <v>2.4444444444444446</v>
      </c>
      <c r="D14" s="4">
        <f t="shared" ref="D14:G14" si="1">AVERAGE(D2:D11)</f>
        <v>3.2222222222222223</v>
      </c>
      <c r="E14" s="4">
        <f t="shared" si="1"/>
        <v>2.4444444444444446</v>
      </c>
      <c r="F14" s="4">
        <f t="shared" si="1"/>
        <v>1.5</v>
      </c>
      <c r="G14" s="4">
        <f t="shared" si="1"/>
        <v>2.9166666666666665</v>
      </c>
    </row>
    <row r="15" spans="2:7" x14ac:dyDescent="0.25">
      <c r="B15" s="2" t="s">
        <v>17</v>
      </c>
      <c r="C15" s="2">
        <f>MAX(C2:C11)</f>
        <v>3.5</v>
      </c>
      <c r="D15" s="2">
        <f t="shared" ref="D15:G15" si="2">MAX(D2:D11)</f>
        <v>5</v>
      </c>
      <c r="E15" s="2">
        <f t="shared" si="2"/>
        <v>4</v>
      </c>
      <c r="F15" s="2">
        <f t="shared" si="2"/>
        <v>2</v>
      </c>
      <c r="G15" s="2">
        <f t="shared" si="2"/>
        <v>4.25</v>
      </c>
    </row>
    <row r="16" spans="2:7" x14ac:dyDescent="0.25">
      <c r="B16" s="2" t="s">
        <v>18</v>
      </c>
      <c r="C16" s="2">
        <f>MIN(C2:C11)</f>
        <v>1.5</v>
      </c>
      <c r="D16" s="2">
        <f t="shared" ref="D16:G16" si="3">MIN(D2:D11)</f>
        <v>1</v>
      </c>
      <c r="E16" s="2">
        <f t="shared" si="3"/>
        <v>1</v>
      </c>
      <c r="F16" s="2">
        <f t="shared" si="3"/>
        <v>1</v>
      </c>
      <c r="G16" s="2">
        <f t="shared" si="3"/>
        <v>2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opLeftCell="C1" workbookViewId="0">
      <selection activeCell="G8" sqref="G8"/>
    </sheetView>
  </sheetViews>
  <sheetFormatPr baseColWidth="10" defaultRowHeight="15" x14ac:dyDescent="0.25"/>
  <cols>
    <col min="1" max="1" width="3.42578125" customWidth="1"/>
    <col min="2" max="2" width="15.7109375" bestFit="1" customWidth="1"/>
    <col min="3" max="7" width="3.7109375" bestFit="1" customWidth="1"/>
  </cols>
  <sheetData>
    <row r="2" spans="2:7" x14ac:dyDescent="0.25">
      <c r="B2" s="2" t="s">
        <v>6</v>
      </c>
      <c r="C2" s="2">
        <v>3</v>
      </c>
      <c r="D2" s="2">
        <v>5</v>
      </c>
      <c r="E2" s="2">
        <v>2</v>
      </c>
      <c r="F2" s="2">
        <v>2</v>
      </c>
      <c r="G2" s="2">
        <v>2</v>
      </c>
    </row>
    <row r="3" spans="2:7" x14ac:dyDescent="0.25">
      <c r="B3" s="2" t="s">
        <v>7</v>
      </c>
      <c r="C3" s="2">
        <v>3</v>
      </c>
      <c r="D3" s="2">
        <v>4</v>
      </c>
      <c r="E3" s="2">
        <v>3</v>
      </c>
      <c r="F3" s="2">
        <v>1.5</v>
      </c>
      <c r="G3" s="2">
        <v>3</v>
      </c>
    </row>
    <row r="4" spans="2:7" x14ac:dyDescent="0.25">
      <c r="B4" s="2" t="s">
        <v>8</v>
      </c>
      <c r="C4" s="2">
        <v>3</v>
      </c>
      <c r="D4" s="2">
        <v>1</v>
      </c>
      <c r="E4" s="2">
        <v>1</v>
      </c>
      <c r="F4" s="2">
        <v>1.5</v>
      </c>
      <c r="G4" s="2">
        <v>2</v>
      </c>
    </row>
    <row r="5" spans="2:7" x14ac:dyDescent="0.25">
      <c r="B5" s="2" t="s">
        <v>9</v>
      </c>
      <c r="C5" s="2">
        <v>2.5</v>
      </c>
      <c r="D5" s="2">
        <v>4</v>
      </c>
      <c r="E5" s="2">
        <v>3</v>
      </c>
      <c r="F5" s="2">
        <v>1.5</v>
      </c>
      <c r="G5" s="2">
        <v>3</v>
      </c>
    </row>
    <row r="6" spans="2:7" x14ac:dyDescent="0.25">
      <c r="B6" s="2" t="s">
        <v>10</v>
      </c>
      <c r="C6" s="2">
        <v>2.5</v>
      </c>
      <c r="D6" s="2">
        <v>3</v>
      </c>
      <c r="E6" s="2">
        <v>2</v>
      </c>
      <c r="F6" s="2">
        <v>2</v>
      </c>
      <c r="G6" s="2">
        <v>3</v>
      </c>
    </row>
    <row r="7" spans="2:7" x14ac:dyDescent="0.25">
      <c r="B7" s="2" t="s">
        <v>11</v>
      </c>
      <c r="C7" s="2">
        <v>2</v>
      </c>
      <c r="D7" s="2">
        <v>4</v>
      </c>
      <c r="E7" s="2">
        <v>3</v>
      </c>
      <c r="F7" s="2">
        <v>2</v>
      </c>
      <c r="G7" s="2">
        <v>4</v>
      </c>
    </row>
    <row r="8" spans="2:7" x14ac:dyDescent="0.25">
      <c r="B8" s="2" t="s">
        <v>12</v>
      </c>
      <c r="C8" s="2">
        <v>3</v>
      </c>
      <c r="D8" s="2">
        <v>2</v>
      </c>
      <c r="E8" s="2">
        <v>4</v>
      </c>
      <c r="F8" s="2">
        <v>2</v>
      </c>
      <c r="G8" s="2">
        <v>3.5</v>
      </c>
    </row>
    <row r="9" spans="2:7" x14ac:dyDescent="0.25">
      <c r="B9" s="2" t="s">
        <v>13</v>
      </c>
      <c r="C9" s="2">
        <v>2.5</v>
      </c>
      <c r="D9" s="2">
        <v>2</v>
      </c>
      <c r="E9" s="2">
        <v>3</v>
      </c>
      <c r="F9" s="2"/>
      <c r="G9" s="2">
        <v>3</v>
      </c>
    </row>
    <row r="10" spans="2:7" x14ac:dyDescent="0.25">
      <c r="B10" s="2" t="s">
        <v>14</v>
      </c>
      <c r="C10" s="2">
        <v>2</v>
      </c>
      <c r="D10" s="2">
        <v>2</v>
      </c>
      <c r="E10" s="2">
        <v>3</v>
      </c>
      <c r="F10" s="2"/>
      <c r="G10" s="2">
        <v>4.25</v>
      </c>
    </row>
    <row r="11" spans="2:7" x14ac:dyDescent="0.25">
      <c r="B11" s="2" t="s">
        <v>15</v>
      </c>
      <c r="C11" s="2"/>
      <c r="D11" s="2"/>
      <c r="E11" s="2"/>
      <c r="F11" s="2"/>
      <c r="G11" s="2"/>
    </row>
    <row r="12" spans="2:7" ht="67.5" x14ac:dyDescent="0.25">
      <c r="C12" s="3" t="str">
        <f>Konfig!A2</f>
        <v>Commitment</v>
      </c>
      <c r="D12" s="3" t="str">
        <f>Konfig!A3</f>
        <v>Fokus</v>
      </c>
      <c r="E12" s="3" t="str">
        <f>Konfig!A4</f>
        <v>Offenheit</v>
      </c>
      <c r="F12" s="3" t="str">
        <f>Konfig!A5</f>
        <v>Respekt</v>
      </c>
      <c r="G12" s="3" t="str">
        <f>Konfig!A6</f>
        <v>Mut</v>
      </c>
    </row>
    <row r="13" spans="2:7" x14ac:dyDescent="0.25">
      <c r="B13" s="2" t="s">
        <v>16</v>
      </c>
      <c r="C13" s="2">
        <f>100-(100*(C15-C16)/5)</f>
        <v>80</v>
      </c>
      <c r="D13" s="2">
        <f t="shared" ref="D13:G13" si="0">100-(100*(D15-D16)/5)</f>
        <v>20</v>
      </c>
      <c r="E13" s="2">
        <f t="shared" si="0"/>
        <v>40</v>
      </c>
      <c r="F13" s="2">
        <f t="shared" si="0"/>
        <v>90</v>
      </c>
      <c r="G13" s="2">
        <f t="shared" si="0"/>
        <v>55</v>
      </c>
    </row>
    <row r="14" spans="2:7" x14ac:dyDescent="0.25">
      <c r="B14" s="2" t="s">
        <v>19</v>
      </c>
      <c r="C14" s="4">
        <f>AVERAGE(C2:C11)</f>
        <v>2.6111111111111112</v>
      </c>
      <c r="D14" s="4">
        <f t="shared" ref="D14:G14" si="1">AVERAGE(D2:D11)</f>
        <v>3</v>
      </c>
      <c r="E14" s="4">
        <f t="shared" si="1"/>
        <v>2.6666666666666665</v>
      </c>
      <c r="F14" s="4">
        <f t="shared" si="1"/>
        <v>1.7857142857142858</v>
      </c>
      <c r="G14" s="4">
        <f t="shared" si="1"/>
        <v>3.0833333333333335</v>
      </c>
    </row>
    <row r="15" spans="2:7" x14ac:dyDescent="0.25">
      <c r="B15" s="2" t="s">
        <v>17</v>
      </c>
      <c r="C15" s="2">
        <f>MAX(C2:C11)</f>
        <v>3</v>
      </c>
      <c r="D15" s="2">
        <f t="shared" ref="D15:G15" si="2">MAX(D2:D11)</f>
        <v>5</v>
      </c>
      <c r="E15" s="2">
        <f t="shared" si="2"/>
        <v>4</v>
      </c>
      <c r="F15" s="2">
        <f t="shared" si="2"/>
        <v>2</v>
      </c>
      <c r="G15" s="2">
        <f t="shared" si="2"/>
        <v>4.25</v>
      </c>
    </row>
    <row r="16" spans="2:7" x14ac:dyDescent="0.25">
      <c r="B16" s="2" t="s">
        <v>18</v>
      </c>
      <c r="C16" s="2">
        <f>MIN(C2:C11)</f>
        <v>2</v>
      </c>
      <c r="D16" s="2">
        <f t="shared" ref="D16:G16" si="3">MIN(D2:D11)</f>
        <v>1</v>
      </c>
      <c r="E16" s="2">
        <f t="shared" si="3"/>
        <v>1</v>
      </c>
      <c r="F16" s="2">
        <f t="shared" si="3"/>
        <v>1.5</v>
      </c>
      <c r="G16" s="2">
        <f t="shared" si="3"/>
        <v>2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I28" sqref="I28"/>
    </sheetView>
  </sheetViews>
  <sheetFormatPr baseColWidth="10" defaultRowHeight="15" x14ac:dyDescent="0.25"/>
  <cols>
    <col min="3" max="3" width="13.5703125" bestFit="1" customWidth="1"/>
    <col min="4" max="4" width="6.140625" bestFit="1" customWidth="1"/>
    <col min="5" max="5" width="9.7109375" bestFit="1" customWidth="1"/>
    <col min="6" max="6" width="8.140625" bestFit="1" customWidth="1"/>
    <col min="7" max="7" width="4.7109375" bestFit="1" customWidth="1"/>
  </cols>
  <sheetData>
    <row r="2" spans="2:7" x14ac:dyDescent="0.25">
      <c r="B2" s="6" t="s">
        <v>20</v>
      </c>
      <c r="C2" s="8" t="s">
        <v>19</v>
      </c>
      <c r="D2" s="8"/>
      <c r="E2" s="8"/>
      <c r="F2" s="8"/>
      <c r="G2" s="8"/>
    </row>
    <row r="3" spans="2:7" x14ac:dyDescent="0.25">
      <c r="B3" s="7"/>
      <c r="C3" s="5" t="str">
        <f>Konfig!A2</f>
        <v>Commitment</v>
      </c>
      <c r="D3" s="5" t="str">
        <f>Konfig!A3</f>
        <v>Fokus</v>
      </c>
      <c r="E3" s="5" t="str">
        <f>Konfig!A4</f>
        <v>Offenheit</v>
      </c>
      <c r="F3" s="5" t="str">
        <f>Konfig!A5</f>
        <v>Respekt</v>
      </c>
      <c r="G3" s="5" t="str">
        <f>Konfig!A6</f>
        <v>Mut</v>
      </c>
    </row>
    <row r="4" spans="2:7" x14ac:dyDescent="0.25">
      <c r="B4" s="2" t="s">
        <v>21</v>
      </c>
      <c r="C4" s="4">
        <f>'Sprint 1'!C14</f>
        <v>2.1111111111111112</v>
      </c>
      <c r="D4" s="4">
        <f>'Sprint 1'!D14</f>
        <v>3.1111111111111112</v>
      </c>
      <c r="E4" s="4">
        <f>'Sprint 1'!E14</f>
        <v>2.8888888888888888</v>
      </c>
      <c r="F4" s="4">
        <f>'Sprint 1'!F14</f>
        <v>1.3571428571428572</v>
      </c>
      <c r="G4" s="4">
        <f>'Sprint 1'!G14</f>
        <v>2.6666666666666665</v>
      </c>
    </row>
    <row r="5" spans="2:7" x14ac:dyDescent="0.25">
      <c r="B5" s="2" t="s">
        <v>22</v>
      </c>
      <c r="C5" s="4">
        <f>'Sprint 2'!C14</f>
        <v>2.4444444444444446</v>
      </c>
      <c r="D5" s="4">
        <f>'Sprint 2'!D14</f>
        <v>3.2222222222222223</v>
      </c>
      <c r="E5" s="4">
        <f>'Sprint 2'!E14</f>
        <v>2.4444444444444446</v>
      </c>
      <c r="F5" s="4">
        <f>'Sprint 2'!F14</f>
        <v>1.5</v>
      </c>
      <c r="G5" s="4">
        <f>'Sprint 2'!G14</f>
        <v>2.9166666666666665</v>
      </c>
    </row>
    <row r="6" spans="2:7" x14ac:dyDescent="0.25">
      <c r="B6" s="2" t="s">
        <v>23</v>
      </c>
      <c r="C6" s="4">
        <f>'Sprint 3'!C14</f>
        <v>2.6111111111111112</v>
      </c>
      <c r="D6" s="4">
        <f>'Sprint 3'!D14</f>
        <v>3</v>
      </c>
      <c r="E6" s="4">
        <f>'Sprint 3'!E14</f>
        <v>2.6666666666666665</v>
      </c>
      <c r="F6" s="4">
        <f>'Sprint 3'!F14</f>
        <v>1.7857142857142858</v>
      </c>
      <c r="G6" s="4">
        <f>'Sprint 3'!G14</f>
        <v>3.0833333333333335</v>
      </c>
    </row>
  </sheetData>
  <mergeCells count="2">
    <mergeCell ref="B2:B3"/>
    <mergeCell ref="C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Konfig</vt:lpstr>
      <vt:lpstr>Sprint 1</vt:lpstr>
      <vt:lpstr>Sprint 2</vt:lpstr>
      <vt:lpstr>Sprint 3</vt:lpstr>
      <vt:lpstr>Auswertung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</dc:creator>
  <cp:lastModifiedBy>Bernhard</cp:lastModifiedBy>
  <dcterms:created xsi:type="dcterms:W3CDTF">2018-07-13T10:21:21Z</dcterms:created>
  <dcterms:modified xsi:type="dcterms:W3CDTF">2018-07-18T09:15:44Z</dcterms:modified>
</cp:coreProperties>
</file>